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0515" windowHeight="7320"/>
  </bookViews>
  <sheets>
    <sheet name="12_10_01までのFMまとめ(result_2)" sheetId="1" r:id="rId1"/>
  </sheets>
  <calcPr calcId="0"/>
</workbook>
</file>

<file path=xl/calcChain.xml><?xml version="1.0" encoding="utf-8"?>
<calcChain xmlns="http://schemas.openxmlformats.org/spreadsheetml/2006/main">
  <c r="G1" i="1"/>
  <c r="H1"/>
  <c r="I1"/>
  <c r="J1"/>
  <c r="K1"/>
  <c r="L1"/>
  <c r="M1"/>
  <c r="N1"/>
  <c r="O1"/>
  <c r="P1"/>
</calcChain>
</file>

<file path=xl/sharedStrings.xml><?xml version="1.0" encoding="utf-8"?>
<sst xmlns="http://schemas.openxmlformats.org/spreadsheetml/2006/main" count="90" uniqueCount="68">
  <si>
    <t>JST, Day, Hour, Min</t>
  </si>
  <si>
    <t>Elapced time after sparation, s</t>
  </si>
  <si>
    <t>Get</t>
  </si>
  <si>
    <t>Now</t>
  </si>
  <si>
    <t>CRC_GS</t>
  </si>
  <si>
    <t>CRC_HR</t>
  </si>
  <si>
    <t>Battery Voltage, V</t>
  </si>
  <si>
    <t>Battery Voltage Spare, V</t>
  </si>
  <si>
    <t>Battery Current, mA</t>
  </si>
  <si>
    <t>Battery Current Spare, mA</t>
  </si>
  <si>
    <t>DC/DC5.0V Voltage, V</t>
  </si>
  <si>
    <t>DC/DC5.0V Current, mA</t>
  </si>
  <si>
    <t>DC/DC3.3V Current, mA</t>
  </si>
  <si>
    <t>Vref, V</t>
  </si>
  <si>
    <t>Battery Available Capacity Max, %</t>
  </si>
  <si>
    <t>Battery Available Capacity Min, %</t>
  </si>
  <si>
    <t>Battery Available Capacity Max(spare), %</t>
  </si>
  <si>
    <t>Battery Available Capacity Min(spare), %</t>
  </si>
  <si>
    <t>+Z Axis Panel Temp, deg C</t>
  </si>
  <si>
    <t>- Z Axis Panel Temp, deg C</t>
  </si>
  <si>
    <t>+Y Axis Panel Temp, deg C</t>
  </si>
  <si>
    <t>- Y Axis Panel Temp, deg C</t>
  </si>
  <si>
    <t>+X Axis Panel Temp, deg C</t>
  </si>
  <si>
    <t>- X Axis Panel Temp, deg C</t>
  </si>
  <si>
    <t>Battery Temp1, deg C</t>
  </si>
  <si>
    <t>Battery Temp2, deg C</t>
  </si>
  <si>
    <t>COM Temp, deg C</t>
  </si>
  <si>
    <t>Z Axis Angular Velocity, deg/s</t>
  </si>
  <si>
    <t>Z Axis Gyro Temp, deg C</t>
  </si>
  <si>
    <t>Y Axis Angular Velocity, deg/s</t>
  </si>
  <si>
    <t>Y Axis Gyro Temp, deg C</t>
  </si>
  <si>
    <t>X Axis Angular Velocity, deg/s</t>
  </si>
  <si>
    <t>X Axis Gyro Temp, deg C</t>
  </si>
  <si>
    <t>Debris</t>
  </si>
  <si>
    <t>1634Day 6Hour 33Min</t>
  </si>
  <si>
    <t>98Day6Hour 50Min</t>
  </si>
  <si>
    <t>1634Day 6Hour 43Min</t>
  </si>
  <si>
    <t>8C</t>
  </si>
  <si>
    <t>1637Day 18Hour 57Min</t>
  </si>
  <si>
    <t>101Day19Hour 14Min</t>
  </si>
  <si>
    <t>EB</t>
  </si>
  <si>
    <t>1637Day 19Hour 7Min</t>
  </si>
  <si>
    <t>D2</t>
  </si>
  <si>
    <t>1640Day 5Hour 2Min</t>
  </si>
  <si>
    <t>104Day6Hour 33Min</t>
  </si>
  <si>
    <t>7A</t>
  </si>
  <si>
    <t>1640Day 5Hour 12Min</t>
  </si>
  <si>
    <t>7D</t>
  </si>
  <si>
    <t>1640Day 5Hour 22Min</t>
  </si>
  <si>
    <t>1640Day 5Hour 32Min</t>
  </si>
  <si>
    <t>0D</t>
  </si>
  <si>
    <t>1640Day 5Hour 42Min</t>
  </si>
  <si>
    <t>3D</t>
  </si>
  <si>
    <t>1640Day 5Hour 52Min</t>
  </si>
  <si>
    <t>1640Day 6Hour 12Min</t>
  </si>
  <si>
    <t>7E</t>
  </si>
  <si>
    <t>1640Day 6Hour 22Min</t>
  </si>
  <si>
    <t>1642Day 7Hour 13Min</t>
  </si>
  <si>
    <t>106Day7Hour 31Min</t>
  </si>
  <si>
    <t>1642Day 7Hour 23Min</t>
  </si>
  <si>
    <t>1643Day 6Hour 5Min</t>
  </si>
  <si>
    <t>107Day6Hour 24Min</t>
  </si>
  <si>
    <t>1643Day 6Hour 15Min</t>
  </si>
  <si>
    <t>8B</t>
  </si>
  <si>
    <t>1643Day 18Hour 45Min</t>
  </si>
  <si>
    <t>107Day18Hour 56Min</t>
  </si>
  <si>
    <t>4F</t>
  </si>
  <si>
    <t>1643Day 18Hour 55Min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</si>
</sst>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9"/>
  <sheetViews>
    <sheetView tabSelected="1" workbookViewId="0"/>
  </sheetViews>
  <sheetFormatPr defaultRowHeight="13.5"/>
  <cols>
    <col min="1" max="1" width="16.125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e">
        <f>+X S.A. Current, mA</f>
        <v>#NAME?</v>
      </c>
      <c r="H1" t="e">
        <f>+Y S.A. Current, mA</f>
        <v>#NAME?</v>
      </c>
      <c r="I1" t="e">
        <f>-Y S.A. Current, mA</f>
        <v>#NAME?</v>
      </c>
      <c r="J1" t="e">
        <f>+Z S.A. Current, mA</f>
        <v>#NAME?</v>
      </c>
      <c r="K1" t="e">
        <f>-Z S.A. Current, mA</f>
        <v>#NAME?</v>
      </c>
      <c r="L1" t="e">
        <f>+Y S.A. Voltage, V</f>
        <v>#NAME?</v>
      </c>
      <c r="M1" t="e">
        <f>-Y S.A. Voltage, V</f>
        <v>#NAME?</v>
      </c>
      <c r="N1" t="e">
        <f>+Z S.A. Voltage, V</f>
        <v>#NAME?</v>
      </c>
      <c r="O1" t="e">
        <f>-Z S.A. Voltage, V</f>
        <v>#NAME?</v>
      </c>
      <c r="P1" t="e">
        <f>+X S.A. Voltage, V</f>
        <v>#NAME?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</row>
    <row r="2" spans="1:44">
      <c r="A2" s="1">
        <v>41173.031944444447</v>
      </c>
      <c r="B2" s="2">
        <v>10880220</v>
      </c>
      <c r="C2" t="s">
        <v>34</v>
      </c>
      <c r="D2" t="s">
        <v>35</v>
      </c>
      <c r="E2">
        <v>33</v>
      </c>
      <c r="F2">
        <v>33</v>
      </c>
      <c r="G2" s="2">
        <v>24.591999999999999</v>
      </c>
      <c r="H2" s="2">
        <v>-4.5279999999999996</v>
      </c>
      <c r="I2" s="2">
        <v>196.4</v>
      </c>
      <c r="J2" s="2">
        <v>7.968</v>
      </c>
      <c r="K2" s="2">
        <v>5.032</v>
      </c>
      <c r="L2" s="2">
        <v>9.9408999999999992</v>
      </c>
      <c r="M2" s="2">
        <v>10.099019999999999</v>
      </c>
      <c r="N2" s="2">
        <v>9.9945000000000004</v>
      </c>
      <c r="O2" s="2">
        <v>10.0481</v>
      </c>
      <c r="P2" s="2">
        <v>10.099019999999999</v>
      </c>
      <c r="Q2" s="2">
        <v>4.5350000000000001</v>
      </c>
      <c r="R2" s="2">
        <v>4.5350000000000001</v>
      </c>
      <c r="S2" s="2">
        <v>36.216000000000001</v>
      </c>
      <c r="T2" s="2">
        <v>25.044</v>
      </c>
      <c r="U2" s="2">
        <v>4.98454</v>
      </c>
      <c r="V2" s="2">
        <v>37.344000000000001</v>
      </c>
      <c r="W2" s="2">
        <v>53.095999999999997</v>
      </c>
      <c r="X2" s="2">
        <v>4.0834000000000001</v>
      </c>
      <c r="Y2" s="2">
        <v>100.87</v>
      </c>
      <c r="Z2" s="2">
        <v>80.215000000000003</v>
      </c>
      <c r="AA2" s="2">
        <v>100.87</v>
      </c>
      <c r="AB2" s="2">
        <v>80.215000000000003</v>
      </c>
      <c r="AC2" s="2">
        <v>11.011589000000001</v>
      </c>
      <c r="AD2" s="2">
        <v>23.142198</v>
      </c>
      <c r="AE2" s="2">
        <v>-5.8251039999999996</v>
      </c>
      <c r="AF2" s="2">
        <v>33.128208999999998</v>
      </c>
      <c r="AG2" s="2">
        <v>16.143249999999998</v>
      </c>
      <c r="AH2" s="2">
        <v>1.5458959999999999</v>
      </c>
      <c r="AI2" s="2">
        <v>13.960779</v>
      </c>
      <c r="AJ2" s="2">
        <v>14.256954</v>
      </c>
      <c r="AK2" s="2">
        <v>14.328973</v>
      </c>
      <c r="AL2" s="2">
        <v>1.7009939999999999</v>
      </c>
      <c r="AM2" s="2">
        <v>11.22512</v>
      </c>
      <c r="AN2" s="2">
        <v>0.79301500000000003</v>
      </c>
      <c r="AO2" s="2">
        <v>15.33616</v>
      </c>
      <c r="AP2" s="2">
        <v>-0.16772400000000001</v>
      </c>
      <c r="AQ2" s="2">
        <v>6.7028800000000004</v>
      </c>
      <c r="AR2">
        <v>255</v>
      </c>
    </row>
    <row r="3" spans="1:44">
      <c r="A3" s="1">
        <v>41173.038888888892</v>
      </c>
      <c r="B3" s="2">
        <v>10880820</v>
      </c>
      <c r="C3" t="s">
        <v>36</v>
      </c>
      <c r="D3" t="s">
        <v>35</v>
      </c>
      <c r="E3" t="s">
        <v>37</v>
      </c>
      <c r="F3" t="s">
        <v>37</v>
      </c>
      <c r="G3" s="2">
        <v>-1.6160000000000001</v>
      </c>
      <c r="H3" s="2">
        <v>-4.5279999999999996</v>
      </c>
      <c r="I3" s="2">
        <v>33.328000000000003</v>
      </c>
      <c r="J3" s="2">
        <v>4.976</v>
      </c>
      <c r="K3" s="2">
        <v>179.75200000000001</v>
      </c>
      <c r="L3" s="2">
        <v>3.6616599999999999</v>
      </c>
      <c r="M3" s="2">
        <v>10.0481</v>
      </c>
      <c r="N3" s="2">
        <v>2.7719</v>
      </c>
      <c r="O3" s="2">
        <v>10.20354</v>
      </c>
      <c r="P3" s="2">
        <v>6.33094</v>
      </c>
      <c r="Q3" s="2">
        <v>4.5549999999999997</v>
      </c>
      <c r="R3" s="2">
        <v>4.5549999999999997</v>
      </c>
      <c r="S3" s="2">
        <v>87.287999999999997</v>
      </c>
      <c r="T3" s="2">
        <v>87.287999999999997</v>
      </c>
      <c r="U3" s="2">
        <v>4.96014</v>
      </c>
      <c r="V3" s="2">
        <v>42.512</v>
      </c>
      <c r="W3" s="2">
        <v>53.095999999999997</v>
      </c>
      <c r="X3" s="2">
        <v>4.0633999999999997</v>
      </c>
      <c r="Y3" s="2">
        <v>100.94</v>
      </c>
      <c r="Z3" s="2">
        <v>81.445999999999998</v>
      </c>
      <c r="AA3" s="2">
        <v>100.94</v>
      </c>
      <c r="AB3" s="2">
        <v>81.445999999999998</v>
      </c>
      <c r="AC3" s="2">
        <v>13.027969000000001</v>
      </c>
      <c r="AD3" s="2">
        <v>23.142198</v>
      </c>
      <c r="AE3" s="2">
        <v>-4.5910690000000001</v>
      </c>
      <c r="AF3" s="2">
        <v>47.713270999999999</v>
      </c>
      <c r="AG3" s="2">
        <v>14.272926</v>
      </c>
      <c r="AH3" s="2">
        <v>22.162369999999999</v>
      </c>
      <c r="AI3" s="2">
        <v>13.960779</v>
      </c>
      <c r="AJ3" s="2">
        <v>14.256954</v>
      </c>
      <c r="AK3" s="2">
        <v>17.826367000000001</v>
      </c>
      <c r="AL3" s="2">
        <v>1.313164</v>
      </c>
      <c r="AM3" s="2">
        <v>18.17136</v>
      </c>
      <c r="AN3" s="2">
        <v>1.294969</v>
      </c>
      <c r="AO3" s="2">
        <v>18.19632</v>
      </c>
      <c r="AP3" s="2">
        <v>-9.4059999999999994E-3</v>
      </c>
      <c r="AQ3" s="2">
        <v>9.8923199999999998</v>
      </c>
      <c r="AR3">
        <v>255</v>
      </c>
    </row>
    <row r="4" spans="1:44">
      <c r="A4" s="1">
        <v>41176.548611111109</v>
      </c>
      <c r="B4" s="2">
        <v>11184060</v>
      </c>
      <c r="C4" t="s">
        <v>38</v>
      </c>
      <c r="D4" t="s">
        <v>39</v>
      </c>
      <c r="E4" t="s">
        <v>40</v>
      </c>
      <c r="F4" t="s">
        <v>40</v>
      </c>
      <c r="G4" s="2">
        <v>210.96</v>
      </c>
      <c r="H4" s="2">
        <v>-4.5279999999999996</v>
      </c>
      <c r="I4" s="2">
        <v>50.8</v>
      </c>
      <c r="J4" s="2">
        <v>4.976</v>
      </c>
      <c r="K4" s="2">
        <v>-6.6159999999999997</v>
      </c>
      <c r="L4" s="2">
        <v>10.099019999999999</v>
      </c>
      <c r="M4" s="2">
        <v>10.5707</v>
      </c>
      <c r="N4" s="2">
        <v>10.20354</v>
      </c>
      <c r="O4" s="2">
        <v>9.4183000000000003</v>
      </c>
      <c r="P4" s="2">
        <v>10.675219999999999</v>
      </c>
      <c r="Q4" s="2">
        <v>4.4770000000000003</v>
      </c>
      <c r="R4" s="2">
        <v>4.4569999999999999</v>
      </c>
      <c r="S4" s="2">
        <v>163.89599999999999</v>
      </c>
      <c r="T4" s="2">
        <v>87.287999999999997</v>
      </c>
      <c r="U4" s="2">
        <v>4.98454</v>
      </c>
      <c r="V4" s="2">
        <v>42.512</v>
      </c>
      <c r="W4" s="2">
        <v>53.095999999999997</v>
      </c>
      <c r="X4" s="2">
        <v>4.0834000000000001</v>
      </c>
      <c r="Y4" s="2">
        <v>100.82</v>
      </c>
      <c r="Z4" s="2">
        <v>76.209000000000003</v>
      </c>
      <c r="AA4" s="2">
        <v>100.22</v>
      </c>
      <c r="AB4" s="2">
        <v>73.899000000000001</v>
      </c>
      <c r="AC4" s="2">
        <v>2.3094619999999999</v>
      </c>
      <c r="AD4" s="2">
        <v>8.1998739999999994</v>
      </c>
      <c r="AE4" s="2">
        <v>-0.91843966700000002</v>
      </c>
      <c r="AF4" s="2">
        <v>21.750245</v>
      </c>
      <c r="AG4" s="2">
        <v>5.6297519999999999</v>
      </c>
      <c r="AH4" s="2">
        <v>11.042786</v>
      </c>
      <c r="AI4" s="2">
        <v>16.660678000000001</v>
      </c>
      <c r="AJ4" s="2">
        <v>16.901176</v>
      </c>
      <c r="AK4" s="2">
        <v>3.7977409999999998</v>
      </c>
      <c r="AL4" s="2">
        <v>1.7785599999999999</v>
      </c>
      <c r="AM4" s="2">
        <v>4.27888</v>
      </c>
      <c r="AN4" s="2">
        <v>1.2113100000000001</v>
      </c>
      <c r="AO4" s="2">
        <v>6.7556799999999999</v>
      </c>
      <c r="AP4" s="2">
        <v>-0.80099600000000004</v>
      </c>
      <c r="AQ4" s="2">
        <v>0.32400000000000001</v>
      </c>
      <c r="AR4">
        <v>255</v>
      </c>
    </row>
    <row r="5" spans="1:44">
      <c r="A5" s="1">
        <v>41176.555555555555</v>
      </c>
      <c r="B5" s="2">
        <v>11184660</v>
      </c>
      <c r="C5" t="s">
        <v>41</v>
      </c>
      <c r="D5" t="s">
        <v>39</v>
      </c>
      <c r="E5" t="s">
        <v>42</v>
      </c>
      <c r="F5" t="s">
        <v>42</v>
      </c>
      <c r="G5" s="2">
        <v>-1.6160000000000001</v>
      </c>
      <c r="H5" s="2">
        <v>33.328000000000003</v>
      </c>
      <c r="I5" s="2">
        <v>196.4</v>
      </c>
      <c r="J5" s="2">
        <v>10.96</v>
      </c>
      <c r="K5" s="2">
        <v>-6.6159999999999997</v>
      </c>
      <c r="L5" s="2">
        <v>10.25714</v>
      </c>
      <c r="M5" s="2">
        <v>10.308059999999999</v>
      </c>
      <c r="N5" s="2">
        <v>10.20354</v>
      </c>
      <c r="O5" s="2">
        <v>8.7911800000000007</v>
      </c>
      <c r="P5" s="2">
        <v>10.099019999999999</v>
      </c>
      <c r="Q5" s="2">
        <v>4.4960000000000004</v>
      </c>
      <c r="R5" s="2">
        <v>4.4960000000000004</v>
      </c>
      <c r="S5" s="2">
        <v>138.36000000000001</v>
      </c>
      <c r="T5" s="2">
        <v>119.208</v>
      </c>
      <c r="U5" s="2">
        <v>4.98454</v>
      </c>
      <c r="V5" s="2">
        <v>42.512</v>
      </c>
      <c r="W5" s="2">
        <v>53.095999999999997</v>
      </c>
      <c r="X5" s="2">
        <v>4.0834000000000001</v>
      </c>
      <c r="Y5" s="2">
        <v>100.29</v>
      </c>
      <c r="Z5" s="2">
        <v>77.644000000000005</v>
      </c>
      <c r="AA5" s="2">
        <v>100.29</v>
      </c>
      <c r="AB5" s="2">
        <v>77.644000000000005</v>
      </c>
      <c r="AC5" s="2">
        <v>9.2739969999999996</v>
      </c>
      <c r="AD5" s="2">
        <v>8.1998739999999994</v>
      </c>
      <c r="AE5" s="2">
        <v>0.38239225900000001</v>
      </c>
      <c r="AF5" s="2">
        <v>33.128208999999998</v>
      </c>
      <c r="AG5" s="2">
        <v>9.5256369999999997</v>
      </c>
      <c r="AH5" s="2">
        <v>-0.123279048</v>
      </c>
      <c r="AI5" s="2">
        <v>16.660678000000001</v>
      </c>
      <c r="AJ5" s="2">
        <v>16.901176</v>
      </c>
      <c r="AK5" s="2">
        <v>6.8858249999999996</v>
      </c>
      <c r="AL5" s="2">
        <v>1.313164</v>
      </c>
      <c r="AM5" s="2">
        <v>7.7519999999999998</v>
      </c>
      <c r="AN5" s="2">
        <v>0.96033299999999999</v>
      </c>
      <c r="AO5" s="2">
        <v>9.6158400000000004</v>
      </c>
      <c r="AP5" s="2">
        <v>-0.56351899999999999</v>
      </c>
      <c r="AQ5" s="2">
        <v>3.5134400000000001</v>
      </c>
      <c r="AR5">
        <v>255</v>
      </c>
    </row>
    <row r="6" spans="1:44">
      <c r="A6" s="1">
        <v>41178.96875</v>
      </c>
      <c r="B6" s="2">
        <v>11393160</v>
      </c>
      <c r="C6" t="s">
        <v>43</v>
      </c>
      <c r="D6" t="s">
        <v>44</v>
      </c>
      <c r="E6" t="s">
        <v>45</v>
      </c>
      <c r="F6" t="s">
        <v>45</v>
      </c>
      <c r="G6" s="2">
        <v>-22</v>
      </c>
      <c r="H6" s="2">
        <v>-22</v>
      </c>
      <c r="I6" s="2">
        <v>-22</v>
      </c>
      <c r="J6" s="2">
        <v>-4</v>
      </c>
      <c r="K6" s="2">
        <v>-27</v>
      </c>
      <c r="L6" s="2">
        <v>0.36258000000000001</v>
      </c>
      <c r="M6" s="2">
        <v>0.36258000000000001</v>
      </c>
      <c r="N6" s="2">
        <v>0.36258000000000001</v>
      </c>
      <c r="O6" s="2">
        <v>0.36258000000000001</v>
      </c>
      <c r="P6" s="2">
        <v>0.36258000000000001</v>
      </c>
      <c r="Q6" s="2">
        <v>4.359</v>
      </c>
      <c r="R6" s="2">
        <v>4.359</v>
      </c>
      <c r="S6" s="2">
        <v>-270.21600000000001</v>
      </c>
      <c r="T6" s="2">
        <v>-223.93199999999999</v>
      </c>
      <c r="U6" s="2">
        <v>4.98454</v>
      </c>
      <c r="V6" s="2">
        <v>42.512</v>
      </c>
      <c r="W6" s="2">
        <v>53.095999999999997</v>
      </c>
      <c r="X6" s="2">
        <v>4.0834000000000001</v>
      </c>
      <c r="Y6" s="2">
        <v>101.03</v>
      </c>
      <c r="Z6" s="2">
        <v>79.938000000000002</v>
      </c>
      <c r="AA6" s="2">
        <v>101.03</v>
      </c>
      <c r="AB6" s="2">
        <v>79.938000000000002</v>
      </c>
      <c r="AC6" s="2">
        <v>13.027969000000001</v>
      </c>
      <c r="AD6" s="2">
        <v>19.385947999999999</v>
      </c>
      <c r="AE6" s="2">
        <v>0.38239225900000001</v>
      </c>
      <c r="AF6" s="2">
        <v>1.6928559999999999</v>
      </c>
      <c r="AG6" s="2">
        <v>10.985268</v>
      </c>
      <c r="AH6" s="2">
        <v>5.6563230000000004</v>
      </c>
      <c r="AI6" s="2">
        <v>16.660678000000001</v>
      </c>
      <c r="AJ6" s="2">
        <v>16.901176</v>
      </c>
      <c r="AK6" s="2">
        <v>21.943073999999999</v>
      </c>
      <c r="AL6" s="2">
        <v>1.933692</v>
      </c>
      <c r="AM6" s="2">
        <v>18.17136</v>
      </c>
      <c r="AN6" s="2">
        <v>0.45837899999999998</v>
      </c>
      <c r="AO6" s="2">
        <v>21.056480000000001</v>
      </c>
      <c r="AP6" s="2">
        <v>0.14891199999999999</v>
      </c>
      <c r="AQ6" s="2">
        <v>16.2712</v>
      </c>
      <c r="AR6">
        <v>255</v>
      </c>
    </row>
    <row r="7" spans="1:44">
      <c r="A7" s="1">
        <v>41178.975694444445</v>
      </c>
      <c r="B7" s="2">
        <v>11393760</v>
      </c>
      <c r="C7" t="s">
        <v>46</v>
      </c>
      <c r="D7" t="s">
        <v>44</v>
      </c>
      <c r="E7" t="s">
        <v>47</v>
      </c>
      <c r="F7" t="s">
        <v>47</v>
      </c>
      <c r="G7" s="2">
        <v>-22</v>
      </c>
      <c r="H7" s="2">
        <v>-22</v>
      </c>
      <c r="I7" s="2">
        <v>-22</v>
      </c>
      <c r="J7" s="2">
        <v>-4</v>
      </c>
      <c r="K7" s="2">
        <v>-27</v>
      </c>
      <c r="L7" s="2">
        <v>0.20713999999999999</v>
      </c>
      <c r="M7" s="2">
        <v>0.20713999999999999</v>
      </c>
      <c r="N7" s="2">
        <v>0.20713999999999999</v>
      </c>
      <c r="O7" s="2">
        <v>0.20713999999999999</v>
      </c>
      <c r="P7" s="2">
        <v>0.20713999999999999</v>
      </c>
      <c r="Q7" s="2">
        <v>4.3010000000000002</v>
      </c>
      <c r="R7" s="2">
        <v>4.3010000000000002</v>
      </c>
      <c r="S7" s="2">
        <v>-219.14400000000001</v>
      </c>
      <c r="T7" s="2">
        <v>-223.93199999999999</v>
      </c>
      <c r="U7" s="2">
        <v>4.98454</v>
      </c>
      <c r="V7" s="2">
        <v>42.512</v>
      </c>
      <c r="W7" s="2">
        <v>53.095999999999997</v>
      </c>
      <c r="X7" s="2">
        <v>4.0834000000000001</v>
      </c>
      <c r="Y7" s="2">
        <v>100.51</v>
      </c>
      <c r="Z7" s="2">
        <v>74.391999999999996</v>
      </c>
      <c r="AA7" s="2">
        <v>100.51</v>
      </c>
      <c r="AB7" s="2">
        <v>74.391999999999996</v>
      </c>
      <c r="AC7" s="2">
        <v>3.2718980000000002</v>
      </c>
      <c r="AD7" s="2">
        <v>13.094101</v>
      </c>
      <c r="AE7" s="2">
        <v>-2.1636709999999999</v>
      </c>
      <c r="AF7" s="2">
        <v>-7.0838890000000001</v>
      </c>
      <c r="AG7" s="2">
        <v>5.6297519999999999</v>
      </c>
      <c r="AH7" s="2">
        <v>-5.089493</v>
      </c>
      <c r="AI7" s="2">
        <v>16.660678000000001</v>
      </c>
      <c r="AJ7" s="2">
        <v>16.901176</v>
      </c>
      <c r="AK7" s="2">
        <v>17.826367000000001</v>
      </c>
      <c r="AL7" s="2">
        <v>1.5458620000000001</v>
      </c>
      <c r="AM7" s="2">
        <v>14.69824</v>
      </c>
      <c r="AN7" s="2">
        <v>1.043992</v>
      </c>
      <c r="AO7" s="2">
        <v>15.33616</v>
      </c>
      <c r="AP7" s="2">
        <v>0.14891199999999999</v>
      </c>
      <c r="AQ7" s="2">
        <v>13.081759999999999</v>
      </c>
      <c r="AR7">
        <v>255</v>
      </c>
    </row>
    <row r="8" spans="1:44">
      <c r="A8" s="1">
        <v>41178.982638888891</v>
      </c>
      <c r="B8" s="2">
        <v>11394360</v>
      </c>
      <c r="C8" t="s">
        <v>48</v>
      </c>
      <c r="D8" t="s">
        <v>44</v>
      </c>
      <c r="E8">
        <v>68</v>
      </c>
      <c r="F8">
        <v>68</v>
      </c>
      <c r="G8" s="2">
        <v>-22</v>
      </c>
      <c r="H8" s="2">
        <v>-22</v>
      </c>
      <c r="I8" s="2">
        <v>-22</v>
      </c>
      <c r="J8" s="2">
        <v>-4</v>
      </c>
      <c r="K8" s="2">
        <v>-27</v>
      </c>
      <c r="L8" s="2">
        <v>0.10262</v>
      </c>
      <c r="M8" s="2">
        <v>0.10262</v>
      </c>
      <c r="N8" s="2">
        <v>0.10262</v>
      </c>
      <c r="O8" s="2">
        <v>0.10262</v>
      </c>
      <c r="P8" s="2">
        <v>0.10262</v>
      </c>
      <c r="Q8" s="2">
        <v>4.2619999999999996</v>
      </c>
      <c r="R8" s="2">
        <v>4.2619999999999996</v>
      </c>
      <c r="S8" s="2">
        <v>-219.14400000000001</v>
      </c>
      <c r="T8" s="2">
        <v>-223.93199999999999</v>
      </c>
      <c r="U8" s="2">
        <v>4.98454</v>
      </c>
      <c r="V8" s="2">
        <v>42.512</v>
      </c>
      <c r="W8" s="2">
        <v>53.095999999999997</v>
      </c>
      <c r="X8" s="2">
        <v>4.0834000000000001</v>
      </c>
      <c r="Y8" s="2">
        <v>84.117999999999995</v>
      </c>
      <c r="Z8" s="2">
        <v>67.91</v>
      </c>
      <c r="AA8" s="2">
        <v>84.117999999999995</v>
      </c>
      <c r="AB8" s="2">
        <v>67.91</v>
      </c>
      <c r="AC8" s="2">
        <v>-2.1717070000000001</v>
      </c>
      <c r="AD8" s="2">
        <v>6.1906489999999996</v>
      </c>
      <c r="AE8" s="2">
        <v>-8.4635180000000005</v>
      </c>
      <c r="AF8" s="2">
        <v>-11.491876</v>
      </c>
      <c r="AG8" s="2">
        <v>-0.52227051000000002</v>
      </c>
      <c r="AH8" s="2">
        <v>-9.0944450000000003</v>
      </c>
      <c r="AI8" s="2">
        <v>16.660678000000001</v>
      </c>
      <c r="AJ8" s="2">
        <v>16.901176</v>
      </c>
      <c r="AK8" s="2">
        <v>8.9253870000000006</v>
      </c>
      <c r="AL8" s="2">
        <v>2.0112580000000002</v>
      </c>
      <c r="AM8" s="2">
        <v>7.7519999999999998</v>
      </c>
      <c r="AN8" s="2">
        <v>1.043992</v>
      </c>
      <c r="AO8" s="2">
        <v>9.6158400000000004</v>
      </c>
      <c r="AP8" s="2">
        <v>6.9752999999999996E-2</v>
      </c>
      <c r="AQ8" s="2">
        <v>6.7028800000000004</v>
      </c>
      <c r="AR8">
        <v>255</v>
      </c>
    </row>
    <row r="9" spans="1:44">
      <c r="A9" s="1">
        <v>41178.989583333336</v>
      </c>
      <c r="B9" s="2">
        <v>11394960</v>
      </c>
      <c r="C9" t="s">
        <v>49</v>
      </c>
      <c r="D9" t="s">
        <v>44</v>
      </c>
      <c r="E9" t="s">
        <v>50</v>
      </c>
      <c r="F9" t="s">
        <v>50</v>
      </c>
      <c r="G9" s="2">
        <v>-4.5279999999999996</v>
      </c>
      <c r="H9" s="2">
        <v>-4.5279999999999996</v>
      </c>
      <c r="I9" s="2">
        <v>4.2080000000000002</v>
      </c>
      <c r="J9" s="2">
        <v>301.18400000000003</v>
      </c>
      <c r="K9" s="2">
        <v>-6.6159999999999997</v>
      </c>
      <c r="L9" s="2">
        <v>9.1047399999999996</v>
      </c>
      <c r="M9" s="2">
        <v>9.9945000000000004</v>
      </c>
      <c r="N9" s="2">
        <v>10.152620000000001</v>
      </c>
      <c r="O9" s="2">
        <v>1.7240200000000001</v>
      </c>
      <c r="P9" s="2">
        <v>1.77762</v>
      </c>
      <c r="Q9" s="2">
        <v>4.4180000000000001</v>
      </c>
      <c r="R9" s="2">
        <v>4.4180000000000001</v>
      </c>
      <c r="S9" s="2">
        <v>138.36000000000001</v>
      </c>
      <c r="T9" s="2">
        <v>119.208</v>
      </c>
      <c r="U9" s="2">
        <v>4.98454</v>
      </c>
      <c r="V9" s="2">
        <v>37.344000000000001</v>
      </c>
      <c r="W9" s="2">
        <v>53.095999999999997</v>
      </c>
      <c r="X9" s="2">
        <v>4.0834000000000001</v>
      </c>
      <c r="Y9" s="2">
        <v>98.572999999999993</v>
      </c>
      <c r="Z9" s="2">
        <v>62.308999999999997</v>
      </c>
      <c r="AA9" s="2">
        <v>98.572999999999993</v>
      </c>
      <c r="AB9" s="2">
        <v>62.308999999999997</v>
      </c>
      <c r="AC9" s="2">
        <v>-7.392334</v>
      </c>
      <c r="AD9" s="2">
        <v>6.1906489999999996</v>
      </c>
      <c r="AE9" s="2">
        <v>-19.608768000000001</v>
      </c>
      <c r="AF9" s="2">
        <v>3.1593779999999998</v>
      </c>
      <c r="AG9" s="2">
        <v>18.192768000000001</v>
      </c>
      <c r="AH9" s="2">
        <v>-14.505497</v>
      </c>
      <c r="AI9" s="2">
        <v>16.660678000000001</v>
      </c>
      <c r="AJ9" s="2">
        <v>16.901176</v>
      </c>
      <c r="AK9" s="2">
        <v>3.7977409999999998</v>
      </c>
      <c r="AL9" s="2">
        <v>1.468296</v>
      </c>
      <c r="AM9" s="2">
        <v>4.27888</v>
      </c>
      <c r="AN9" s="2">
        <v>1.2113100000000001</v>
      </c>
      <c r="AO9" s="2">
        <v>6.7556799999999999</v>
      </c>
      <c r="AP9" s="2">
        <v>-0.16772400000000001</v>
      </c>
      <c r="AQ9" s="2">
        <v>3.5134400000000001</v>
      </c>
      <c r="AR9">
        <v>255</v>
      </c>
    </row>
    <row r="10" spans="1:44">
      <c r="A10" s="1">
        <v>41178.996527777781</v>
      </c>
      <c r="B10" s="2">
        <v>11395560</v>
      </c>
      <c r="C10" t="s">
        <v>51</v>
      </c>
      <c r="D10" t="s">
        <v>44</v>
      </c>
      <c r="E10" t="s">
        <v>52</v>
      </c>
      <c r="F10" t="s">
        <v>52</v>
      </c>
      <c r="G10" s="2">
        <v>114.864</v>
      </c>
      <c r="H10" s="2">
        <v>94.48</v>
      </c>
      <c r="I10" s="2">
        <v>-4.5279999999999996</v>
      </c>
      <c r="J10" s="2">
        <v>34.896000000000001</v>
      </c>
      <c r="K10" s="2">
        <v>-6.6159999999999997</v>
      </c>
      <c r="L10" s="2">
        <v>10.77974</v>
      </c>
      <c r="M10" s="2">
        <v>10.517099999999999</v>
      </c>
      <c r="N10" s="2">
        <v>10.77974</v>
      </c>
      <c r="O10" s="2">
        <v>7.3761400000000004</v>
      </c>
      <c r="P10" s="2">
        <v>10.77974</v>
      </c>
      <c r="Q10" s="2">
        <v>4.4770000000000003</v>
      </c>
      <c r="R10" s="2">
        <v>4.4770000000000003</v>
      </c>
      <c r="S10" s="2">
        <v>163.89599999999999</v>
      </c>
      <c r="T10" s="2">
        <v>149.53200000000001</v>
      </c>
      <c r="U10" s="2">
        <v>4.98454</v>
      </c>
      <c r="V10" s="2">
        <v>37.344000000000001</v>
      </c>
      <c r="W10" s="2">
        <v>53.095999999999997</v>
      </c>
      <c r="X10" s="2">
        <v>4.0834000000000001</v>
      </c>
      <c r="Y10" s="2">
        <v>100.82</v>
      </c>
      <c r="Z10" s="2">
        <v>76.209000000000003</v>
      </c>
      <c r="AA10" s="2">
        <v>100.82</v>
      </c>
      <c r="AB10" s="2">
        <v>76.209000000000003</v>
      </c>
      <c r="AC10" s="2">
        <v>11.011589000000001</v>
      </c>
      <c r="AD10" s="2">
        <v>4.4273670000000003</v>
      </c>
      <c r="AE10" s="2">
        <v>-2.1636709999999999</v>
      </c>
      <c r="AF10" s="2">
        <v>-5.1144030000000003</v>
      </c>
      <c r="AG10" s="2">
        <v>16.143249999999998</v>
      </c>
      <c r="AH10" s="2">
        <v>-16.355388000000001</v>
      </c>
      <c r="AI10" s="2">
        <v>16.660678000000001</v>
      </c>
      <c r="AJ10" s="2">
        <v>16.901176</v>
      </c>
      <c r="AK10" s="2">
        <v>3.7977409999999998</v>
      </c>
      <c r="AL10" s="2">
        <v>1.468296</v>
      </c>
      <c r="AM10" s="2">
        <v>4.27888</v>
      </c>
      <c r="AN10" s="2">
        <v>1.545946</v>
      </c>
      <c r="AO10" s="2">
        <v>6.7556799999999999</v>
      </c>
      <c r="AP10" s="2">
        <v>-0.40520099999999998</v>
      </c>
      <c r="AQ10" s="2">
        <v>0.32400000000000001</v>
      </c>
      <c r="AR10">
        <v>255</v>
      </c>
    </row>
    <row r="11" spans="1:44">
      <c r="A11" s="1">
        <v>41179.003472222219</v>
      </c>
      <c r="B11" s="2">
        <v>11396160</v>
      </c>
      <c r="C11" t="s">
        <v>53</v>
      </c>
      <c r="D11" t="s">
        <v>44</v>
      </c>
      <c r="E11">
        <v>18</v>
      </c>
      <c r="F11">
        <v>18</v>
      </c>
      <c r="G11" s="2">
        <v>79.92</v>
      </c>
      <c r="H11" s="2">
        <v>-4.5279999999999996</v>
      </c>
      <c r="I11" s="2">
        <v>146.89599999999999</v>
      </c>
      <c r="J11" s="2">
        <v>13.952</v>
      </c>
      <c r="K11" s="2">
        <v>-6.6159999999999997</v>
      </c>
      <c r="L11" s="2">
        <v>10.517099999999999</v>
      </c>
      <c r="M11" s="2">
        <v>10.62162</v>
      </c>
      <c r="N11" s="2">
        <v>10.62162</v>
      </c>
      <c r="O11" s="2">
        <v>9.6809399999999997</v>
      </c>
      <c r="P11" s="2">
        <v>10.675219999999999</v>
      </c>
      <c r="Q11" s="2">
        <v>4.4960000000000004</v>
      </c>
      <c r="R11" s="2">
        <v>4.4960000000000004</v>
      </c>
      <c r="S11" s="2">
        <v>138.36000000000001</v>
      </c>
      <c r="T11" s="2">
        <v>87.287999999999997</v>
      </c>
      <c r="U11" s="2">
        <v>4.98454</v>
      </c>
      <c r="V11" s="2">
        <v>37.344000000000001</v>
      </c>
      <c r="W11" s="2">
        <v>53.095999999999997</v>
      </c>
      <c r="X11" s="2">
        <v>4.0834000000000001</v>
      </c>
      <c r="Y11" s="2">
        <v>100.29</v>
      </c>
      <c r="Z11" s="2">
        <v>77.644000000000005</v>
      </c>
      <c r="AA11" s="2">
        <v>100.29</v>
      </c>
      <c r="AB11" s="2">
        <v>77.644000000000005</v>
      </c>
      <c r="AC11" s="2">
        <v>13.027969000000001</v>
      </c>
      <c r="AD11" s="2">
        <v>8.1998739999999994</v>
      </c>
      <c r="AE11" s="2">
        <v>3.2545950000000001</v>
      </c>
      <c r="AF11" s="2">
        <v>3.1593779999999998</v>
      </c>
      <c r="AG11" s="2">
        <v>28.605751000000001</v>
      </c>
      <c r="AH11" s="2">
        <v>-10.222911</v>
      </c>
      <c r="AI11" s="2">
        <v>16.660678000000001</v>
      </c>
      <c r="AJ11" s="2">
        <v>16.901176</v>
      </c>
      <c r="AK11" s="2">
        <v>5.1988380000000003</v>
      </c>
      <c r="AL11" s="2">
        <v>1.158032</v>
      </c>
      <c r="AM11" s="2">
        <v>4.27888</v>
      </c>
      <c r="AN11" s="2">
        <v>0.96033299999999999</v>
      </c>
      <c r="AO11" s="2">
        <v>6.7556799999999999</v>
      </c>
      <c r="AP11" s="2">
        <v>-0.326042</v>
      </c>
      <c r="AQ11" s="2">
        <v>0.32400000000000001</v>
      </c>
      <c r="AR11">
        <v>255</v>
      </c>
    </row>
    <row r="12" spans="1:44">
      <c r="A12" s="1">
        <v>41179.017361111109</v>
      </c>
      <c r="B12" s="2">
        <v>11397360</v>
      </c>
      <c r="C12" t="s">
        <v>54</v>
      </c>
      <c r="D12" t="s">
        <v>44</v>
      </c>
      <c r="E12" t="s">
        <v>55</v>
      </c>
      <c r="F12" t="s">
        <v>55</v>
      </c>
      <c r="G12" s="2">
        <v>-1.6160000000000001</v>
      </c>
      <c r="H12" s="2">
        <v>4.2080000000000002</v>
      </c>
      <c r="I12" s="2">
        <v>62.448</v>
      </c>
      <c r="J12" s="2">
        <v>157.56800000000001</v>
      </c>
      <c r="K12" s="2">
        <v>-6.6159999999999997</v>
      </c>
      <c r="L12" s="2">
        <v>10.361660000000001</v>
      </c>
      <c r="M12" s="2">
        <v>10.361660000000001</v>
      </c>
      <c r="N12" s="2">
        <v>10.46618</v>
      </c>
      <c r="O12" s="2">
        <v>10.20354</v>
      </c>
      <c r="P12" s="2">
        <v>10.20354</v>
      </c>
      <c r="Q12" s="2">
        <v>4.5350000000000001</v>
      </c>
      <c r="R12" s="2">
        <v>4.5350000000000001</v>
      </c>
      <c r="S12" s="2">
        <v>112.824</v>
      </c>
      <c r="T12" s="2">
        <v>87.287999999999997</v>
      </c>
      <c r="U12" s="2">
        <v>4.98454</v>
      </c>
      <c r="V12" s="2">
        <v>42.512</v>
      </c>
      <c r="W12" s="2">
        <v>53.095999999999997</v>
      </c>
      <c r="X12" s="2">
        <v>4.0834000000000001</v>
      </c>
      <c r="Y12" s="2">
        <v>100.87</v>
      </c>
      <c r="Z12" s="2">
        <v>80.215000000000003</v>
      </c>
      <c r="AA12" s="2">
        <v>100.87</v>
      </c>
      <c r="AB12" s="2">
        <v>80.215000000000003</v>
      </c>
      <c r="AC12" s="2">
        <v>13.027969000000001</v>
      </c>
      <c r="AD12" s="2">
        <v>19.385947999999999</v>
      </c>
      <c r="AE12" s="2">
        <v>0.38239225900000001</v>
      </c>
      <c r="AF12" s="2">
        <v>18.580988999999999</v>
      </c>
      <c r="AG12" s="2">
        <v>28.605751000000001</v>
      </c>
      <c r="AH12" s="2">
        <v>5.6563230000000004</v>
      </c>
      <c r="AI12" s="2">
        <v>16.660678000000001</v>
      </c>
      <c r="AJ12" s="2">
        <v>16.901176</v>
      </c>
      <c r="AK12" s="2">
        <v>14.328973</v>
      </c>
      <c r="AL12" s="2">
        <v>1.0028999999999999</v>
      </c>
      <c r="AM12" s="2">
        <v>11.22512</v>
      </c>
      <c r="AN12" s="2">
        <v>0.87667399999999995</v>
      </c>
      <c r="AO12" s="2">
        <v>15.33616</v>
      </c>
      <c r="AP12" s="2">
        <v>-0.40520099999999998</v>
      </c>
      <c r="AQ12" s="2">
        <v>6.7028800000000004</v>
      </c>
      <c r="AR12">
        <v>255</v>
      </c>
    </row>
    <row r="13" spans="1:44">
      <c r="A13" s="1">
        <v>41179.024305555555</v>
      </c>
      <c r="B13" s="2">
        <v>11397960</v>
      </c>
      <c r="C13" t="s">
        <v>56</v>
      </c>
      <c r="D13" t="s">
        <v>44</v>
      </c>
      <c r="E13">
        <v>17</v>
      </c>
      <c r="F13">
        <v>17</v>
      </c>
      <c r="G13" s="2">
        <v>-1.6160000000000001</v>
      </c>
      <c r="H13" s="2">
        <v>10.032</v>
      </c>
      <c r="I13" s="2">
        <v>-1.6160000000000001</v>
      </c>
      <c r="J13" s="2">
        <v>223.392</v>
      </c>
      <c r="K13" s="2">
        <v>-3.7040000000000002</v>
      </c>
      <c r="L13" s="2">
        <v>9.9408999999999992</v>
      </c>
      <c r="M13" s="2">
        <v>9.0002200000000006</v>
      </c>
      <c r="N13" s="2">
        <v>10.0481</v>
      </c>
      <c r="O13" s="2">
        <v>2.7719</v>
      </c>
      <c r="P13" s="2">
        <v>9.2628599999999999</v>
      </c>
      <c r="Q13" s="2">
        <v>4.5350000000000001</v>
      </c>
      <c r="R13" s="2">
        <v>4.5549999999999997</v>
      </c>
      <c r="S13" s="2">
        <v>112.824</v>
      </c>
      <c r="T13" s="2">
        <v>87.287999999999997</v>
      </c>
      <c r="U13" s="2">
        <v>4.98454</v>
      </c>
      <c r="V13" s="2">
        <v>37.344000000000001</v>
      </c>
      <c r="W13" s="2">
        <v>53.095999999999997</v>
      </c>
      <c r="X13" s="2">
        <v>4.0834000000000001</v>
      </c>
      <c r="Y13" s="2">
        <v>100.87</v>
      </c>
      <c r="Z13" s="2">
        <v>80.215000000000003</v>
      </c>
      <c r="AA13" s="2">
        <v>100.94</v>
      </c>
      <c r="AB13" s="2">
        <v>81.445999999999998</v>
      </c>
      <c r="AC13" s="2">
        <v>13.027969000000001</v>
      </c>
      <c r="AD13" s="2">
        <v>23.142198</v>
      </c>
      <c r="AE13" s="2">
        <v>1.764759</v>
      </c>
      <c r="AF13" s="2">
        <v>10.675542</v>
      </c>
      <c r="AG13" s="2">
        <v>39.333305000000003</v>
      </c>
      <c r="AH13" s="2">
        <v>-1.584416</v>
      </c>
      <c r="AI13" s="2">
        <v>16.660678000000001</v>
      </c>
      <c r="AJ13" s="2">
        <v>16.901176</v>
      </c>
      <c r="AK13" s="2">
        <v>17.826367000000001</v>
      </c>
      <c r="AL13" s="2">
        <v>1.7009939999999999</v>
      </c>
      <c r="AM13" s="2">
        <v>14.69824</v>
      </c>
      <c r="AN13" s="2">
        <v>0.37472</v>
      </c>
      <c r="AO13" s="2">
        <v>15.33616</v>
      </c>
      <c r="AP13" s="2">
        <v>-9.4059999999999994E-3</v>
      </c>
      <c r="AQ13" s="2">
        <v>9.8923199999999998</v>
      </c>
      <c r="AR13">
        <v>255</v>
      </c>
    </row>
    <row r="14" spans="1:44">
      <c r="A14" s="1">
        <v>41181.05972222222</v>
      </c>
      <c r="B14" s="2">
        <v>11573820</v>
      </c>
      <c r="C14" t="s">
        <v>57</v>
      </c>
      <c r="D14" t="s">
        <v>58</v>
      </c>
      <c r="E14">
        <v>16</v>
      </c>
      <c r="F14">
        <v>16</v>
      </c>
      <c r="G14" s="2">
        <v>1.296</v>
      </c>
      <c r="H14" s="2">
        <v>-4.5279999999999996</v>
      </c>
      <c r="I14" s="2">
        <v>88.656000000000006</v>
      </c>
      <c r="J14" s="2">
        <v>127.648</v>
      </c>
      <c r="K14" s="2">
        <v>-3.7040000000000002</v>
      </c>
      <c r="L14" s="2">
        <v>10.20354</v>
      </c>
      <c r="M14" s="2">
        <v>10.361660000000001</v>
      </c>
      <c r="N14" s="2">
        <v>10.41258</v>
      </c>
      <c r="O14" s="2">
        <v>9.6809399999999997</v>
      </c>
      <c r="P14" s="2">
        <v>10.308059999999999</v>
      </c>
      <c r="Q14" s="2">
        <v>4.5350000000000001</v>
      </c>
      <c r="R14" s="2">
        <v>4.5350000000000001</v>
      </c>
      <c r="S14" s="2">
        <v>112.824</v>
      </c>
      <c r="T14" s="2">
        <v>25.044</v>
      </c>
      <c r="U14" s="2">
        <v>4.98454</v>
      </c>
      <c r="V14" s="2">
        <v>42.512</v>
      </c>
      <c r="W14" s="2">
        <v>53.095999999999997</v>
      </c>
      <c r="X14" s="2">
        <v>4.0834000000000001</v>
      </c>
      <c r="Y14" s="2">
        <v>100.87</v>
      </c>
      <c r="Z14" s="2">
        <v>80.215000000000003</v>
      </c>
      <c r="AA14" s="2">
        <v>100.87</v>
      </c>
      <c r="AB14" s="2">
        <v>80.215000000000003</v>
      </c>
      <c r="AC14" s="2">
        <v>9.2739969999999996</v>
      </c>
      <c r="AD14" s="2">
        <v>19.385947999999999</v>
      </c>
      <c r="AE14" s="2">
        <v>-4.5910690000000001</v>
      </c>
      <c r="AF14" s="2">
        <v>29.004722000000001</v>
      </c>
      <c r="AG14" s="2">
        <v>25.627972</v>
      </c>
      <c r="AH14" s="2">
        <v>-5.089493</v>
      </c>
      <c r="AI14" s="2">
        <v>13.960779</v>
      </c>
      <c r="AJ14" s="2">
        <v>14.256954</v>
      </c>
      <c r="AK14" s="2">
        <v>11.384207999999999</v>
      </c>
      <c r="AL14" s="2">
        <v>1.7009939999999999</v>
      </c>
      <c r="AM14" s="2">
        <v>11.22512</v>
      </c>
      <c r="AN14" s="2">
        <v>1.043992</v>
      </c>
      <c r="AO14" s="2">
        <v>12.476000000000001</v>
      </c>
      <c r="AP14" s="2">
        <v>-0.16772400000000001</v>
      </c>
      <c r="AQ14" s="2">
        <v>3.5134400000000001</v>
      </c>
      <c r="AR14">
        <v>255</v>
      </c>
    </row>
    <row r="15" spans="1:44">
      <c r="A15" s="1">
        <v>41181.066666666666</v>
      </c>
      <c r="B15" s="2">
        <v>11574420</v>
      </c>
      <c r="C15" t="s">
        <v>59</v>
      </c>
      <c r="D15" t="s">
        <v>58</v>
      </c>
      <c r="E15">
        <v>58</v>
      </c>
      <c r="F15">
        <v>58</v>
      </c>
      <c r="G15" s="2">
        <v>-1.6160000000000001</v>
      </c>
      <c r="H15" s="2">
        <v>-4.5279999999999996</v>
      </c>
      <c r="I15" s="2">
        <v>141.072</v>
      </c>
      <c r="J15" s="2">
        <v>82.768000000000001</v>
      </c>
      <c r="K15" s="2">
        <v>-3.7040000000000002</v>
      </c>
      <c r="L15" s="2">
        <v>3.3990200000000002</v>
      </c>
      <c r="M15" s="2">
        <v>9.9945000000000004</v>
      </c>
      <c r="N15" s="2">
        <v>9.9945000000000004</v>
      </c>
      <c r="O15" s="2">
        <v>3.60806</v>
      </c>
      <c r="P15" s="2">
        <v>8.5285399999999996</v>
      </c>
      <c r="Q15" s="2">
        <v>4.5549999999999997</v>
      </c>
      <c r="R15" s="2">
        <v>4.5549999999999997</v>
      </c>
      <c r="S15" s="2">
        <v>87.287999999999997</v>
      </c>
      <c r="T15" s="2">
        <v>87.287999999999997</v>
      </c>
      <c r="U15" s="2">
        <v>4.98454</v>
      </c>
      <c r="V15" s="2">
        <v>42.512</v>
      </c>
      <c r="W15" s="2">
        <v>53.095999999999997</v>
      </c>
      <c r="X15" s="2">
        <v>4.0834000000000001</v>
      </c>
      <c r="Y15" s="2">
        <v>100.94</v>
      </c>
      <c r="Z15" s="2">
        <v>81.445999999999998</v>
      </c>
      <c r="AA15" s="2">
        <v>100.94</v>
      </c>
      <c r="AB15" s="2">
        <v>81.445999999999998</v>
      </c>
      <c r="AC15" s="2">
        <v>13.027969000000001</v>
      </c>
      <c r="AD15" s="2">
        <v>23.142198</v>
      </c>
      <c r="AE15" s="2">
        <v>-5.8251039999999996</v>
      </c>
      <c r="AF15" s="2">
        <v>53.376936999999998</v>
      </c>
      <c r="AG15" s="2">
        <v>31.868468</v>
      </c>
      <c r="AH15" s="2">
        <v>-1.584416</v>
      </c>
      <c r="AI15" s="2">
        <v>13.960779</v>
      </c>
      <c r="AJ15" s="2">
        <v>14.256954</v>
      </c>
      <c r="AK15" s="2">
        <v>14.328973</v>
      </c>
      <c r="AL15" s="2">
        <v>1.235598</v>
      </c>
      <c r="AM15" s="2">
        <v>14.69824</v>
      </c>
      <c r="AN15" s="2">
        <v>0.79301500000000003</v>
      </c>
      <c r="AO15" s="2">
        <v>15.33616</v>
      </c>
      <c r="AP15" s="2">
        <v>0.228071</v>
      </c>
      <c r="AQ15" s="2">
        <v>6.7028800000000004</v>
      </c>
      <c r="AR15">
        <v>255</v>
      </c>
    </row>
    <row r="16" spans="1:44">
      <c r="A16" s="1">
        <v>41182.012499999997</v>
      </c>
      <c r="B16" s="2">
        <v>11656140</v>
      </c>
      <c r="C16" t="s">
        <v>60</v>
      </c>
      <c r="D16" t="s">
        <v>61</v>
      </c>
      <c r="E16">
        <v>58</v>
      </c>
      <c r="F16">
        <v>58</v>
      </c>
      <c r="G16" s="2">
        <v>18.768000000000001</v>
      </c>
      <c r="H16" s="2">
        <v>-4.5279999999999996</v>
      </c>
      <c r="I16" s="2">
        <v>68.272000000000006</v>
      </c>
      <c r="J16" s="2">
        <v>136.624</v>
      </c>
      <c r="K16" s="2">
        <v>-3.7040000000000002</v>
      </c>
      <c r="L16" s="2">
        <v>9.8363800000000001</v>
      </c>
      <c r="M16" s="2">
        <v>10.152620000000001</v>
      </c>
      <c r="N16" s="2">
        <v>10.25714</v>
      </c>
      <c r="O16" s="2">
        <v>9.6809399999999997</v>
      </c>
      <c r="P16" s="2">
        <v>10.152620000000001</v>
      </c>
      <c r="Q16" s="2">
        <v>4.5350000000000001</v>
      </c>
      <c r="R16" s="2">
        <v>4.5350000000000001</v>
      </c>
      <c r="S16" s="2">
        <v>112.824</v>
      </c>
      <c r="T16" s="2">
        <v>87.287999999999997</v>
      </c>
      <c r="U16" s="2">
        <v>4.98454</v>
      </c>
      <c r="V16" s="2">
        <v>42.512</v>
      </c>
      <c r="W16" s="2">
        <v>53.095999999999997</v>
      </c>
      <c r="X16" s="2">
        <v>4.0834000000000001</v>
      </c>
      <c r="Y16" s="2">
        <v>100.87</v>
      </c>
      <c r="Z16" s="2">
        <v>80.215000000000003</v>
      </c>
      <c r="AA16" s="2">
        <v>100.87</v>
      </c>
      <c r="AB16" s="2">
        <v>80.215000000000003</v>
      </c>
      <c r="AC16" s="2">
        <v>13.027969000000001</v>
      </c>
      <c r="AD16" s="2">
        <v>19.385947999999999</v>
      </c>
      <c r="AE16" s="2">
        <v>-3.3792360000000001</v>
      </c>
      <c r="AF16" s="2">
        <v>33.128208999999998</v>
      </c>
      <c r="AG16" s="2">
        <v>25.627972</v>
      </c>
      <c r="AH16" s="2">
        <v>-0.123279048</v>
      </c>
      <c r="AI16" s="2">
        <v>13.960779</v>
      </c>
      <c r="AJ16" s="2">
        <v>14.256954</v>
      </c>
      <c r="AK16" s="2">
        <v>14.328973</v>
      </c>
      <c r="AL16" s="2">
        <v>1.7009939999999999</v>
      </c>
      <c r="AM16" s="2">
        <v>11.22512</v>
      </c>
      <c r="AN16" s="2">
        <v>0.87667399999999995</v>
      </c>
      <c r="AO16" s="2">
        <v>15.33616</v>
      </c>
      <c r="AP16" s="2">
        <v>6.9752999999999996E-2</v>
      </c>
      <c r="AQ16" s="2">
        <v>6.7028800000000004</v>
      </c>
      <c r="AR16">
        <v>255</v>
      </c>
    </row>
    <row r="17" spans="1:44">
      <c r="A17" s="1">
        <v>41182.019444444442</v>
      </c>
      <c r="B17" s="2">
        <v>11656740</v>
      </c>
      <c r="C17" t="s">
        <v>62</v>
      </c>
      <c r="D17" t="s">
        <v>61</v>
      </c>
      <c r="E17" t="s">
        <v>63</v>
      </c>
      <c r="F17" t="s">
        <v>63</v>
      </c>
      <c r="G17" s="2">
        <v>42.064</v>
      </c>
      <c r="H17" s="2">
        <v>-4.5279999999999996</v>
      </c>
      <c r="I17" s="2">
        <v>155.63200000000001</v>
      </c>
      <c r="J17" s="2">
        <v>31.904</v>
      </c>
      <c r="K17" s="2">
        <v>-3.7040000000000002</v>
      </c>
      <c r="L17" s="2">
        <v>3.71258</v>
      </c>
      <c r="M17" s="2">
        <v>9.9408999999999992</v>
      </c>
      <c r="N17" s="2">
        <v>9.9408999999999992</v>
      </c>
      <c r="O17" s="2">
        <v>5.07402</v>
      </c>
      <c r="P17" s="2">
        <v>9.9408999999999992</v>
      </c>
      <c r="Q17" s="2">
        <v>4.5549999999999997</v>
      </c>
      <c r="R17" s="2">
        <v>4.5549999999999997</v>
      </c>
      <c r="S17" s="2">
        <v>36.216000000000001</v>
      </c>
      <c r="T17" s="2">
        <v>87.287999999999997</v>
      </c>
      <c r="U17" s="2">
        <v>4.98454</v>
      </c>
      <c r="V17" s="2">
        <v>37.344000000000001</v>
      </c>
      <c r="W17" s="2">
        <v>53.095999999999997</v>
      </c>
      <c r="X17" s="2">
        <v>4.0834000000000001</v>
      </c>
      <c r="Y17" s="2">
        <v>100.94</v>
      </c>
      <c r="Z17" s="2">
        <v>81.445999999999998</v>
      </c>
      <c r="AA17" s="2">
        <v>100.94</v>
      </c>
      <c r="AB17" s="2">
        <v>81.445999999999998</v>
      </c>
      <c r="AC17" s="2">
        <v>18.068054</v>
      </c>
      <c r="AD17" s="2">
        <v>23.142198</v>
      </c>
      <c r="AE17" s="2">
        <v>-3.3792360000000001</v>
      </c>
      <c r="AF17" s="2">
        <v>53.376936999999998</v>
      </c>
      <c r="AG17" s="2">
        <v>31.868468</v>
      </c>
      <c r="AH17" s="2">
        <v>1.5458959999999999</v>
      </c>
      <c r="AI17" s="2">
        <v>13.960779</v>
      </c>
      <c r="AJ17" s="2">
        <v>14.256954</v>
      </c>
      <c r="AK17" s="2">
        <v>17.826367000000001</v>
      </c>
      <c r="AL17" s="2">
        <v>1.6234280000000001</v>
      </c>
      <c r="AM17" s="2">
        <v>14.69824</v>
      </c>
      <c r="AN17" s="2">
        <v>-4.3575000000000003E-2</v>
      </c>
      <c r="AO17" s="2">
        <v>18.19632</v>
      </c>
      <c r="AP17" s="2">
        <v>0.30723</v>
      </c>
      <c r="AQ17" s="2">
        <v>9.8923199999999998</v>
      </c>
      <c r="AR17">
        <v>255</v>
      </c>
    </row>
    <row r="18" spans="1:44">
      <c r="A18" s="1">
        <v>41182.540277777778</v>
      </c>
      <c r="B18" s="2">
        <v>11701740</v>
      </c>
      <c r="C18" t="s">
        <v>64</v>
      </c>
      <c r="D18" t="s">
        <v>65</v>
      </c>
      <c r="E18" t="s">
        <v>66</v>
      </c>
      <c r="F18" t="s">
        <v>66</v>
      </c>
      <c r="G18" s="2">
        <v>65.36</v>
      </c>
      <c r="H18" s="2">
        <v>176.01599999999999</v>
      </c>
      <c r="I18" s="2">
        <v>-4.5279999999999996</v>
      </c>
      <c r="J18" s="2">
        <v>7.968</v>
      </c>
      <c r="K18" s="2">
        <v>-0.79200000000000004</v>
      </c>
      <c r="L18" s="2">
        <v>10.675219999999999</v>
      </c>
      <c r="M18" s="2">
        <v>10.25714</v>
      </c>
      <c r="N18" s="2">
        <v>9.7854600000000005</v>
      </c>
      <c r="O18" s="2">
        <v>10.62162</v>
      </c>
      <c r="P18" s="2">
        <v>10.726139999999999</v>
      </c>
      <c r="Q18" s="2">
        <v>4.4960000000000004</v>
      </c>
      <c r="R18" s="2">
        <v>4.4960000000000004</v>
      </c>
      <c r="S18" s="2">
        <v>138.36000000000001</v>
      </c>
      <c r="T18" s="2">
        <v>119.208</v>
      </c>
      <c r="U18" s="2">
        <v>4.98454</v>
      </c>
      <c r="V18" s="2">
        <v>42.512</v>
      </c>
      <c r="W18" s="2">
        <v>53.095999999999997</v>
      </c>
      <c r="X18" s="2">
        <v>4.0834000000000001</v>
      </c>
      <c r="Y18" s="2">
        <v>100.29</v>
      </c>
      <c r="Z18" s="2">
        <v>77.644000000000005</v>
      </c>
      <c r="AA18" s="2">
        <v>100.29</v>
      </c>
      <c r="AB18" s="2">
        <v>77.644000000000005</v>
      </c>
      <c r="AC18" s="2">
        <v>15.365876</v>
      </c>
      <c r="AD18" s="2">
        <v>16.048078</v>
      </c>
      <c r="AE18" s="2">
        <v>13.223504999999999</v>
      </c>
      <c r="AF18" s="2">
        <v>13.062771</v>
      </c>
      <c r="AG18" s="2">
        <v>6.869027</v>
      </c>
      <c r="AH18" s="2">
        <v>18.001203</v>
      </c>
      <c r="AI18" s="2">
        <v>16.660678000000001</v>
      </c>
      <c r="AJ18" s="2">
        <v>16.901176</v>
      </c>
      <c r="AK18" s="2">
        <v>8.9253870000000006</v>
      </c>
      <c r="AL18" s="2">
        <v>1.39073</v>
      </c>
      <c r="AM18" s="2">
        <v>11.22512</v>
      </c>
      <c r="AN18" s="2">
        <v>1.127651</v>
      </c>
      <c r="AO18" s="2">
        <v>12.476000000000001</v>
      </c>
      <c r="AP18" s="2">
        <v>-8.8565000000000005E-2</v>
      </c>
      <c r="AQ18" s="2">
        <v>3.5134400000000001</v>
      </c>
      <c r="AR18">
        <v>255</v>
      </c>
    </row>
    <row r="19" spans="1:44">
      <c r="A19" s="1">
        <v>41182.547222222223</v>
      </c>
      <c r="B19" s="2">
        <v>11702340</v>
      </c>
      <c r="C19" t="s">
        <v>67</v>
      </c>
      <c r="D19" t="s">
        <v>65</v>
      </c>
      <c r="E19">
        <v>22</v>
      </c>
      <c r="F19">
        <v>22</v>
      </c>
      <c r="G19" s="2">
        <v>-1.6160000000000001</v>
      </c>
      <c r="H19" s="2">
        <v>12.944000000000001</v>
      </c>
      <c r="I19" s="2">
        <v>-4.5279999999999996</v>
      </c>
      <c r="J19" s="2">
        <v>202.44800000000001</v>
      </c>
      <c r="K19" s="2">
        <v>28.327999999999999</v>
      </c>
      <c r="L19" s="2">
        <v>10.099019999999999</v>
      </c>
      <c r="M19" s="2">
        <v>9.6809399999999997</v>
      </c>
      <c r="N19" s="2">
        <v>10.25714</v>
      </c>
      <c r="O19" s="2">
        <v>10.20354</v>
      </c>
      <c r="P19" s="2">
        <v>9.9408999999999992</v>
      </c>
      <c r="Q19" s="2">
        <v>4.516</v>
      </c>
      <c r="R19" s="2">
        <v>4.4960000000000004</v>
      </c>
      <c r="S19" s="2">
        <v>61.752000000000002</v>
      </c>
      <c r="T19" s="2">
        <v>56.963999999999999</v>
      </c>
      <c r="U19" s="2">
        <v>4.96014</v>
      </c>
      <c r="V19" s="2">
        <v>37.344000000000001</v>
      </c>
      <c r="W19" s="2">
        <v>53.095999999999997</v>
      </c>
      <c r="X19" s="2">
        <v>4.0633999999999997</v>
      </c>
      <c r="Y19" s="2">
        <v>100.95</v>
      </c>
      <c r="Z19" s="2">
        <v>79.033000000000001</v>
      </c>
      <c r="AA19" s="2">
        <v>100.29</v>
      </c>
      <c r="AB19" s="2">
        <v>77.644000000000005</v>
      </c>
      <c r="AC19" s="2">
        <v>18.068054</v>
      </c>
      <c r="AD19" s="2">
        <v>16.048078</v>
      </c>
      <c r="AE19" s="2">
        <v>22.154267999999998</v>
      </c>
      <c r="AF19" s="2">
        <v>0.35307486100000002</v>
      </c>
      <c r="AG19" s="2">
        <v>28.605751000000001</v>
      </c>
      <c r="AH19" s="2">
        <v>14.307005</v>
      </c>
      <c r="AI19" s="2">
        <v>16.660678000000001</v>
      </c>
      <c r="AJ19" s="2">
        <v>16.901176</v>
      </c>
      <c r="AK19" s="2">
        <v>14.328973</v>
      </c>
      <c r="AL19" s="2">
        <v>1.8561259999999999</v>
      </c>
      <c r="AM19" s="2">
        <v>11.22512</v>
      </c>
      <c r="AN19" s="2">
        <v>1.545946</v>
      </c>
      <c r="AO19" s="2">
        <v>15.33616</v>
      </c>
      <c r="AP19" s="2">
        <v>0.228071</v>
      </c>
      <c r="AQ19" s="2">
        <v>9.8923199999999998</v>
      </c>
      <c r="AR19">
        <v>255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12_10_01までのFMまとめ(result_2)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</dc:creator>
  <cp:lastModifiedBy>cholab</cp:lastModifiedBy>
  <dcterms:created xsi:type="dcterms:W3CDTF">2012-10-17T06:55:43Z</dcterms:created>
  <dcterms:modified xsi:type="dcterms:W3CDTF">2012-10-17T06:55:43Z</dcterms:modified>
</cp:coreProperties>
</file>